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Troškovnici\"/>
    </mc:Choice>
  </mc:AlternateContent>
  <xr:revisionPtr revIDLastSave="0" documentId="13_ncr:1_{B1C97B56-D2B8-48D3-95F9-ABDEFA1AEC9F}" xr6:coauthVersionLast="47" xr6:coauthVersionMax="47" xr10:uidLastSave="{00000000-0000-0000-0000-000000000000}"/>
  <bookViews>
    <workbookView xWindow="-120" yWindow="-120" windowWidth="29040" windowHeight="15720" xr2:uid="{3D03253D-7556-4AB5-8584-11E11D65F6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7" i="1" l="1"/>
  <c r="F76" i="1"/>
  <c r="G76" i="1" s="1"/>
  <c r="F35" i="1"/>
  <c r="G35" i="1" s="1"/>
  <c r="F65" i="1" l="1"/>
  <c r="G65" i="1" s="1"/>
  <c r="F95" i="1" l="1"/>
  <c r="G95" i="1" s="1"/>
  <c r="F84" i="1"/>
  <c r="G84" i="1" s="1"/>
  <c r="F85" i="1"/>
  <c r="G85" i="1" s="1"/>
  <c r="F86" i="1"/>
  <c r="G86" i="1" s="1"/>
  <c r="F87" i="1"/>
  <c r="G87" i="1" s="1"/>
  <c r="F88" i="1"/>
  <c r="G88" i="1" s="1"/>
  <c r="F89" i="1"/>
  <c r="G89" i="1" s="1"/>
  <c r="F90" i="1"/>
  <c r="G90" i="1" s="1"/>
  <c r="F91" i="1"/>
  <c r="F83" i="1"/>
  <c r="G83" i="1" s="1"/>
  <c r="F75" i="1"/>
  <c r="G75" i="1" s="1"/>
  <c r="F77" i="1"/>
  <c r="G77" i="1" s="1"/>
  <c r="F78" i="1"/>
  <c r="G78" i="1" s="1"/>
  <c r="F79" i="1"/>
  <c r="G79" i="1" s="1"/>
  <c r="F74" i="1"/>
  <c r="G74" i="1" s="1"/>
  <c r="F71" i="1"/>
  <c r="G71" i="1" s="1"/>
  <c r="F70" i="1"/>
  <c r="G70" i="1" s="1"/>
  <c r="F60" i="1"/>
  <c r="G60" i="1" s="1"/>
  <c r="F61" i="1"/>
  <c r="G61" i="1" s="1"/>
  <c r="F62" i="1"/>
  <c r="G62" i="1" s="1"/>
  <c r="F63" i="1"/>
  <c r="G63" i="1" s="1"/>
  <c r="F64" i="1"/>
  <c r="G64" i="1" s="1"/>
  <c r="F66" i="1"/>
  <c r="G66" i="1" s="1"/>
  <c r="F59" i="1"/>
  <c r="G59" i="1" s="1"/>
  <c r="F48" i="1"/>
  <c r="G48" i="1" s="1"/>
  <c r="F49" i="1"/>
  <c r="G4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47" i="1"/>
  <c r="G47" i="1" s="1"/>
  <c r="F34" i="1"/>
  <c r="G34" i="1" s="1"/>
  <c r="F36" i="1"/>
  <c r="G36" i="1" s="1"/>
  <c r="F37" i="1"/>
  <c r="G37" i="1" s="1"/>
  <c r="F38" i="1"/>
  <c r="G38" i="1" s="1"/>
  <c r="F39" i="1"/>
  <c r="G39" i="1" s="1"/>
  <c r="F40" i="1"/>
  <c r="G40" i="1" s="1"/>
  <c r="F41" i="1"/>
  <c r="G41" i="1" s="1"/>
  <c r="F42" i="1"/>
  <c r="G42" i="1" s="1"/>
  <c r="F33" i="1"/>
  <c r="G33" i="1" s="1"/>
  <c r="F27" i="1"/>
  <c r="G27" i="1" s="1"/>
  <c r="F28" i="1"/>
  <c r="G28" i="1" s="1"/>
  <c r="F26" i="1"/>
  <c r="G26" i="1" s="1"/>
  <c r="F22" i="1"/>
  <c r="G22" i="1" s="1"/>
  <c r="F21" i="1"/>
  <c r="G21" i="1" s="1"/>
  <c r="F8" i="1"/>
  <c r="G8" i="1" s="1"/>
  <c r="F9" i="1"/>
  <c r="G9" i="1" s="1"/>
  <c r="F10" i="1"/>
  <c r="G10" i="1" s="1"/>
  <c r="F11" i="1"/>
  <c r="G11" i="1" s="1"/>
  <c r="F12" i="1"/>
  <c r="G12" i="1" s="1"/>
  <c r="F13" i="1"/>
  <c r="G13" i="1" s="1"/>
  <c r="F14" i="1"/>
  <c r="G14" i="1" s="1"/>
  <c r="F15" i="1"/>
  <c r="G15" i="1" s="1"/>
  <c r="F16" i="1"/>
  <c r="G16" i="1" s="1"/>
  <c r="F17" i="1"/>
  <c r="G17" i="1" s="1"/>
  <c r="G7" i="1" l="1"/>
  <c r="G91" i="1"/>
</calcChain>
</file>

<file path=xl/sharedStrings.xml><?xml version="1.0" encoding="utf-8"?>
<sst xmlns="http://schemas.openxmlformats.org/spreadsheetml/2006/main" count="160" uniqueCount="98">
  <si>
    <t xml:space="preserve"> Red.br.</t>
  </si>
  <si>
    <t xml:space="preserve">    Opis stavke</t>
  </si>
  <si>
    <t xml:space="preserve">       Jed.mjere</t>
  </si>
  <si>
    <t xml:space="preserve">    </t>
  </si>
  <si>
    <t xml:space="preserve">     </t>
  </si>
  <si>
    <t xml:space="preserve">ČIŠĆENJE LOŽIŠTA U VIŠESTAMBENIM ZGRADAMA </t>
  </si>
  <si>
    <t xml:space="preserve"> </t>
  </si>
  <si>
    <t>MEHANIČKO ČIŠĆENJE KOTLOVA CEN. GRIJANJA</t>
  </si>
  <si>
    <t>OSTALO</t>
  </si>
  <si>
    <t xml:space="preserve">PDV </t>
  </si>
  <si>
    <t xml:space="preserve">Prizemnica                     </t>
  </si>
  <si>
    <t>kom</t>
  </si>
  <si>
    <t>1 m</t>
  </si>
  <si>
    <t>Čišćenje dimnjaka svijetlog presjeka iznad 1600 cm2</t>
  </si>
  <si>
    <t xml:space="preserve">Jednokatnica                               </t>
  </si>
  <si>
    <t>Dvokatnica</t>
  </si>
  <si>
    <t xml:space="preserve">Trokatnica                        </t>
  </si>
  <si>
    <t>Za svaki sljedeći kat</t>
  </si>
  <si>
    <t>Čišćenje dimovodnog kanala do 400 cm2</t>
  </si>
  <si>
    <t>Čišćenje dimovodnog kanala od 400-1600 cm2</t>
  </si>
  <si>
    <t>Čišćenje dimonodnog kanala iznad 1600 cm2</t>
  </si>
  <si>
    <t>Čišćenje sabirača čađe</t>
  </si>
  <si>
    <t>Ispaljivanje dimnjaka obračunava se po utrošenom vremenu uz dodatak pripreme i završne radove</t>
  </si>
  <si>
    <t>1 h</t>
  </si>
  <si>
    <t xml:space="preserve">Odštopavanje dimnjaka dimnjač.alatom </t>
  </si>
  <si>
    <t>Čišćenje štednjaka na kruto i tekuće gorivo u stambenim zgradama i poduzećima</t>
  </si>
  <si>
    <t xml:space="preserve">Čišćenje sobnih peći na kruto gorivo </t>
  </si>
  <si>
    <t>od   51 - 100 kw</t>
  </si>
  <si>
    <t>Čišćenje dimnjaka prizemnica</t>
  </si>
  <si>
    <t>Za svaku daljnju etažu</t>
  </si>
  <si>
    <t>Čišćenje štednjaka</t>
  </si>
  <si>
    <t>Čišćenje sobne željezne peći</t>
  </si>
  <si>
    <t>Čišćenje kupaonskih peći</t>
  </si>
  <si>
    <t xml:space="preserve">Izvanredni dolazak radi pojedinačne usluge na zahtjev stranke doplaćuje se  po izgubljenom vremenu dolaska </t>
  </si>
  <si>
    <t xml:space="preserve">1 h </t>
  </si>
  <si>
    <t>Odštopavanje dimnjaka zaračunava se po utrošenom vremenu</t>
  </si>
  <si>
    <t>Kontrola plinskog dimnjaka do 400  cm2</t>
  </si>
  <si>
    <t>Kontrola plinskog ložišta  za cen.grijanje do 50 kw</t>
  </si>
  <si>
    <t>Kontrola plinske peći i plinskog .akum.bojlera do 15 kw</t>
  </si>
  <si>
    <t>Kontrola plinskih kotlova cen.grijanje preko 51 kw</t>
  </si>
  <si>
    <t xml:space="preserve">1 m </t>
  </si>
  <si>
    <t>Vizualna kontrola dim. sa priključnim ložištima na kruto i tekuće gorivo</t>
  </si>
  <si>
    <t>Kontrola rezervnih dimnjaka koji se ne koriste (ispitivanje prohodnosti)</t>
  </si>
  <si>
    <t>Pregled jednog dimnjaka, priključnog kanala i ložišta te izrada stručnog nalaza za priključak plinskog ložišta na dimnjak(atesta) do 50 KW u stamb.zgradama i obiteljskim kućama Prizemnica</t>
  </si>
  <si>
    <t xml:space="preserve">do 50 kw                  </t>
  </si>
  <si>
    <t>do 50 kw</t>
  </si>
  <si>
    <t>Čišćenje dimnjaka svijetlog presjeka od 400-1600 cm 2</t>
  </si>
  <si>
    <t xml:space="preserve">Čišćenje dimnjaka svijetlog preseka do 400 cm 2 </t>
  </si>
  <si>
    <t>POSLOVI KOJI SE OBAVLJAJU PO UTROŠENOM VREMENU</t>
  </si>
  <si>
    <t>(Konzervacija kotlova  zaračunava se kao i čišćenje kotlova plus utrošeni materijal Cijene su iskazane za tehnološko vrijeme bez pripremnih i završnih poslova koji se određuju za svaki pojedini slučaj)</t>
  </si>
  <si>
    <t>PREGLED DIMNJAKA I LOŽIŠNIH UREĐAJA ZA PRIKLJUČAK PLINSKOG LOŽIŠTA NA DIMNJAK I UPORABNU DOZVOLU U OBITELJSKIM KUĆAMA I VIŠESTAMBENIM ZGRADAMA</t>
  </si>
  <si>
    <t xml:space="preserve">PREGLED DIMNJAKA I LOŽIŠNIH UREĐAJA ZA PRIKLJUČAK PLINSKOG LOŽIŠTA  NA DIMNJAK  ZA UPORABNU DOZVOLU PREGLED PROJEKTNE DOKUMENTACIJE U POSLOVNIM ZGRADAMA </t>
  </si>
  <si>
    <t>TEHNIČKO MJERENJE EMISIJE DIMNIH PLINOVA (ANALIZATOR DIMNJAH PLINOVA) IZRADA TEHNIČKE DOKUMENTACIJE O ISPRAVNOSTI LOŽIŠNIH UREĐAJA</t>
  </si>
  <si>
    <t>ČIŠĆENJE DIMNJAKA, DIMOVODNIH KANALA I SABIRAČA ČAĐE U VIŠESTAMBENIM ZGARADAMA</t>
  </si>
  <si>
    <t xml:space="preserve">cijena radnog sata za poslove izvan troškovnika                   </t>
  </si>
  <si>
    <t>1 sat</t>
  </si>
  <si>
    <t xml:space="preserve">Čišćenje željeznih sobnih peći, kupaonskih peći, kotlova za kuhanje hrane, kotlova za pranje rublja na kruto gorivo, u stambenim zgradama i poduzećima                 </t>
  </si>
  <si>
    <t xml:space="preserve">Mehaničko čišćenje kotlovskih postrojenja i termogena u stambenim i poslovnim zgradama </t>
  </si>
  <si>
    <t xml:space="preserve">od 301 - 400 kw                         </t>
  </si>
  <si>
    <t xml:space="preserve">od 201 - 300 kw </t>
  </si>
  <si>
    <t>od 401 - 500 kw</t>
  </si>
  <si>
    <t>od 501 - 3000 kw</t>
  </si>
  <si>
    <t xml:space="preserve">ČIŠĆENJE DIMNJAKA I LOŽIŠTA U OBITELJSKIM KUĆAMA </t>
  </si>
  <si>
    <t xml:space="preserve">Čišćenje peći centralno grijanje do 50 kw                         </t>
  </si>
  <si>
    <t xml:space="preserve">KONTROLA PLINSKIH DIMNJKA I LOŽIŠTA U OBITELJSKIM KUĆAMA I VIŠESTAMBENIM ZGRADAMA </t>
  </si>
  <si>
    <t>Kontrola plinskog dimnjaka od 400 - 2000 cm2</t>
  </si>
  <si>
    <t>od 201 - 400 kw</t>
  </si>
  <si>
    <t xml:space="preserve">od 401 - 500 kw      </t>
  </si>
  <si>
    <t xml:space="preserve">od 501 - 2000 kw           </t>
  </si>
  <si>
    <t>od 401 - 600 kw</t>
  </si>
  <si>
    <t>od 2001 - 3000 kw</t>
  </si>
  <si>
    <t>od3001 - 4000 kw</t>
  </si>
  <si>
    <t>od 4001 - 5000 kw</t>
  </si>
  <si>
    <t>od 5001 kw</t>
  </si>
  <si>
    <t>(Cijene se odnose na rad, a utrošak materijala obaračunava se prema utrošenom materijalu)</t>
  </si>
  <si>
    <t>od 3.001 - 4.000 kw</t>
  </si>
  <si>
    <t>od 4.001 - 5.000 kw</t>
  </si>
  <si>
    <t>od 5.001 kw</t>
  </si>
  <si>
    <t>ZAVRŠNE ODREDBE</t>
  </si>
  <si>
    <t>Na cijenu usluge obračunava se PDV.</t>
  </si>
  <si>
    <t>1. Za rad nedeljom i praznikom jednična cijena se uvećava za 100%, s time da se ova odredba smije upotrijebiti samo ukoliko rad nedeljom i praznikom zahtijeva stranka.</t>
  </si>
  <si>
    <t>Ovlaštena osoba ponuditelja i pečat</t>
  </si>
  <si>
    <t>___________________________________________</t>
  </si>
  <si>
    <t>(potpis, pečat)</t>
  </si>
  <si>
    <t>UKUPNO bez PDV-a</t>
  </si>
  <si>
    <t>UKUPNO sa PDV-om</t>
  </si>
  <si>
    <t>PDV</t>
  </si>
  <si>
    <t>Vizualna kontrola kamerom dim. sa priključnim ložištima na kruto i tekuće gorivo</t>
  </si>
  <si>
    <t>od 101 -200 kw</t>
  </si>
  <si>
    <t>od 51 - 100 kw</t>
  </si>
  <si>
    <t>od 101 - 200 kw</t>
  </si>
  <si>
    <t xml:space="preserve">CJENIK DIMNJAČARSKIH USLUGA NA PODRUČJU GRADA SVETA NEDELJA 
2026-2036 </t>
  </si>
  <si>
    <r>
      <t>U _</t>
    </r>
    <r>
      <rPr>
        <u/>
        <sz val="11"/>
        <color theme="1"/>
        <rFont val="Calibri"/>
        <family val="2"/>
        <charset val="238"/>
        <scheme val="minor"/>
      </rPr>
      <t>Poznanovec_</t>
    </r>
    <r>
      <rPr>
        <sz val="11"/>
        <color theme="1"/>
        <rFont val="Calibri"/>
        <family val="2"/>
        <charset val="238"/>
        <scheme val="minor"/>
      </rPr>
      <t>_____________________, dana _____</t>
    </r>
    <r>
      <rPr>
        <u/>
        <sz val="11"/>
        <color theme="1"/>
        <rFont val="Calibri"/>
        <family val="2"/>
        <charset val="238"/>
        <scheme val="minor"/>
      </rPr>
      <t>02.02.2026._</t>
    </r>
    <r>
      <rPr>
        <sz val="11"/>
        <color theme="1"/>
        <rFont val="Calibri"/>
        <family val="2"/>
        <charset val="238"/>
        <scheme val="minor"/>
      </rPr>
      <t>____</t>
    </r>
  </si>
  <si>
    <t>od 51 - 200 kw</t>
  </si>
  <si>
    <t xml:space="preserve">od 601 - 2000 kw           </t>
  </si>
  <si>
    <t xml:space="preserve">  Cijena bez PDV-a 10.09.2026</t>
  </si>
  <si>
    <t xml:space="preserve">   Cijena bez PDV-a 01.10.2026</t>
  </si>
  <si>
    <t>Cijena s PDV-om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</si>
</sst>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5" fillId="0" borderId="0" xfId="0" applyFont="1"/>
    <xf numFmtId="0" fontId="0" fillId="0" borderId="1" xfId="0" applyBorder="1" applyAlignment="1">
      <alignment horizontal="left" vertical="top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/>
    <xf numFmtId="0" fontId="3" fillId="0" borderId="3" xfId="0" applyFont="1" applyBorder="1" applyAlignment="1">
      <alignment vertical="center" wrapText="1"/>
    </xf>
    <xf numFmtId="0" fontId="0" fillId="0" borderId="3" xfId="0" applyBorder="1"/>
    <xf numFmtId="0" fontId="1" fillId="0" borderId="5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/>
    <xf numFmtId="0" fontId="2" fillId="2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4" xfId="0" applyBorder="1"/>
    <xf numFmtId="164" fontId="0" fillId="0" borderId="5" xfId="1" applyFont="1" applyBorder="1"/>
    <xf numFmtId="164" fontId="0" fillId="0" borderId="1" xfId="1" applyFont="1" applyBorder="1"/>
    <xf numFmtId="164" fontId="0" fillId="0" borderId="6" xfId="1" applyFont="1" applyBorder="1"/>
    <xf numFmtId="164" fontId="0" fillId="0" borderId="7" xfId="1" applyFont="1" applyBorder="1"/>
    <xf numFmtId="164" fontId="0" fillId="0" borderId="0" xfId="1" applyFont="1" applyBorder="1"/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8" xfId="1" applyFont="1" applyBorder="1"/>
    <xf numFmtId="0" fontId="9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8A06C-6B82-42E5-8660-F9CCFD1B5E8F}">
  <sheetPr>
    <pageSetUpPr fitToPage="1"/>
  </sheetPr>
  <dimension ref="A1:G114"/>
  <sheetViews>
    <sheetView tabSelected="1" topLeftCell="A16" workbookViewId="0">
      <selection activeCell="L112" sqref="L112"/>
    </sheetView>
  </sheetViews>
  <sheetFormatPr defaultRowHeight="15" x14ac:dyDescent="0.25"/>
  <cols>
    <col min="1" max="1" width="8.42578125" customWidth="1"/>
    <col min="2" max="2" width="62.85546875" customWidth="1"/>
    <col min="3" max="3" width="12.140625" customWidth="1"/>
    <col min="4" max="4" width="11.42578125" customWidth="1"/>
    <col min="5" max="5" width="11.85546875" customWidth="1"/>
    <col min="6" max="6" width="9.85546875" customWidth="1"/>
    <col min="7" max="7" width="11.42578125" customWidth="1"/>
  </cols>
  <sheetData>
    <row r="1" spans="1:7" ht="15.75" x14ac:dyDescent="0.25">
      <c r="A1" s="39" t="s">
        <v>91</v>
      </c>
      <c r="B1" s="39"/>
      <c r="C1" s="39"/>
      <c r="D1" s="39"/>
      <c r="E1" s="39"/>
    </row>
    <row r="2" spans="1:7" ht="52.15" customHeight="1" x14ac:dyDescent="0.25"/>
    <row r="3" spans="1:7" ht="63" x14ac:dyDescent="0.25">
      <c r="A3" s="18" t="s">
        <v>0</v>
      </c>
      <c r="B3" s="18" t="s">
        <v>1</v>
      </c>
      <c r="C3" s="19" t="s">
        <v>2</v>
      </c>
      <c r="D3" s="25" t="s">
        <v>95</v>
      </c>
      <c r="E3" s="25" t="s">
        <v>96</v>
      </c>
      <c r="F3" s="18" t="s">
        <v>86</v>
      </c>
      <c r="G3" s="18" t="s">
        <v>97</v>
      </c>
    </row>
    <row r="4" spans="1:7" ht="28.5" customHeight="1" x14ac:dyDescent="0.25">
      <c r="A4" s="33"/>
      <c r="B4" s="34" t="s">
        <v>53</v>
      </c>
      <c r="C4" s="3"/>
      <c r="D4" s="26"/>
      <c r="E4" s="26"/>
      <c r="F4" s="3"/>
      <c r="G4" s="3"/>
    </row>
    <row r="5" spans="1:7" ht="4.5" customHeight="1" x14ac:dyDescent="0.25">
      <c r="A5" s="5" t="s">
        <v>3</v>
      </c>
      <c r="B5" s="4"/>
      <c r="C5" s="3"/>
      <c r="D5" s="26"/>
      <c r="E5" s="26"/>
      <c r="F5" s="3"/>
      <c r="G5" s="3"/>
    </row>
    <row r="6" spans="1:7" ht="15" customHeight="1" x14ac:dyDescent="0.25">
      <c r="A6" s="8"/>
      <c r="B6" s="4" t="s">
        <v>47</v>
      </c>
      <c r="C6" s="3"/>
      <c r="D6" s="26"/>
      <c r="E6" s="26"/>
      <c r="F6" s="3"/>
      <c r="G6" s="3"/>
    </row>
    <row r="7" spans="1:7" ht="15" customHeight="1" x14ac:dyDescent="0.25">
      <c r="A7" s="8">
        <v>1</v>
      </c>
      <c r="B7" s="4" t="s">
        <v>10</v>
      </c>
      <c r="C7" s="20" t="s">
        <v>11</v>
      </c>
      <c r="D7" s="31">
        <v>3</v>
      </c>
      <c r="E7" s="31">
        <v>3</v>
      </c>
      <c r="F7" s="3">
        <v>0.75</v>
      </c>
      <c r="G7" s="3">
        <f>SUM(E7:F7)</f>
        <v>3.75</v>
      </c>
    </row>
    <row r="8" spans="1:7" ht="15" customHeight="1" x14ac:dyDescent="0.25">
      <c r="A8" s="8">
        <v>2</v>
      </c>
      <c r="B8" s="4" t="s">
        <v>14</v>
      </c>
      <c r="C8" s="20" t="s">
        <v>11</v>
      </c>
      <c r="D8" s="31">
        <v>4</v>
      </c>
      <c r="E8" s="31">
        <v>4</v>
      </c>
      <c r="F8" s="3">
        <f t="shared" ref="F8:F17" si="0">SUM(E8*25%)</f>
        <v>1</v>
      </c>
      <c r="G8" s="3">
        <f t="shared" ref="G8:G17" si="1">SUM(E8:F8)</f>
        <v>5</v>
      </c>
    </row>
    <row r="9" spans="1:7" ht="15" customHeight="1" x14ac:dyDescent="0.25">
      <c r="A9" s="8">
        <v>3</v>
      </c>
      <c r="B9" s="4" t="s">
        <v>15</v>
      </c>
      <c r="C9" s="20" t="s">
        <v>11</v>
      </c>
      <c r="D9" s="31">
        <v>5</v>
      </c>
      <c r="E9" s="31">
        <v>5</v>
      </c>
      <c r="F9" s="3">
        <f t="shared" si="0"/>
        <v>1.25</v>
      </c>
      <c r="G9" s="3">
        <f t="shared" si="1"/>
        <v>6.25</v>
      </c>
    </row>
    <row r="10" spans="1:7" ht="15" customHeight="1" x14ac:dyDescent="0.25">
      <c r="A10" s="8">
        <v>4</v>
      </c>
      <c r="B10" s="4" t="s">
        <v>16</v>
      </c>
      <c r="C10" s="20" t="s">
        <v>11</v>
      </c>
      <c r="D10" s="31">
        <v>6</v>
      </c>
      <c r="E10" s="31">
        <v>6</v>
      </c>
      <c r="F10" s="3">
        <f t="shared" si="0"/>
        <v>1.5</v>
      </c>
      <c r="G10" s="3">
        <f t="shared" si="1"/>
        <v>7.5</v>
      </c>
    </row>
    <row r="11" spans="1:7" ht="15" customHeight="1" x14ac:dyDescent="0.25">
      <c r="A11" s="8">
        <v>5</v>
      </c>
      <c r="B11" s="4" t="s">
        <v>17</v>
      </c>
      <c r="C11" s="20" t="s">
        <v>11</v>
      </c>
      <c r="D11" s="31">
        <v>1</v>
      </c>
      <c r="E11" s="31">
        <v>1</v>
      </c>
      <c r="F11" s="3">
        <f t="shared" si="0"/>
        <v>0.25</v>
      </c>
      <c r="G11" s="3">
        <f t="shared" si="1"/>
        <v>1.25</v>
      </c>
    </row>
    <row r="12" spans="1:7" ht="15" customHeight="1" x14ac:dyDescent="0.25">
      <c r="A12" s="8">
        <v>6</v>
      </c>
      <c r="B12" s="4" t="s">
        <v>46</v>
      </c>
      <c r="C12" s="20" t="s">
        <v>12</v>
      </c>
      <c r="D12" s="31">
        <v>0.8</v>
      </c>
      <c r="E12" s="31">
        <v>0.8</v>
      </c>
      <c r="F12" s="3">
        <f t="shared" si="0"/>
        <v>0.2</v>
      </c>
      <c r="G12" s="3">
        <f t="shared" si="1"/>
        <v>1</v>
      </c>
    </row>
    <row r="13" spans="1:7" ht="15" customHeight="1" x14ac:dyDescent="0.25">
      <c r="A13" s="8">
        <v>7</v>
      </c>
      <c r="B13" s="7" t="s">
        <v>13</v>
      </c>
      <c r="C13" s="20" t="s">
        <v>12</v>
      </c>
      <c r="D13" s="31">
        <v>0.8</v>
      </c>
      <c r="E13" s="31">
        <v>0.8</v>
      </c>
      <c r="F13" s="3">
        <f t="shared" si="0"/>
        <v>0.2</v>
      </c>
      <c r="G13" s="3">
        <f t="shared" si="1"/>
        <v>1</v>
      </c>
    </row>
    <row r="14" spans="1:7" ht="15" customHeight="1" x14ac:dyDescent="0.25">
      <c r="A14" s="8">
        <v>8</v>
      </c>
      <c r="B14" s="4" t="s">
        <v>18</v>
      </c>
      <c r="C14" s="20" t="s">
        <v>12</v>
      </c>
      <c r="D14" s="31">
        <v>1.2</v>
      </c>
      <c r="E14" s="31">
        <v>1.2</v>
      </c>
      <c r="F14" s="3">
        <f t="shared" si="0"/>
        <v>0.3</v>
      </c>
      <c r="G14" s="3">
        <f t="shared" si="1"/>
        <v>1.5</v>
      </c>
    </row>
    <row r="15" spans="1:7" ht="15" customHeight="1" x14ac:dyDescent="0.25">
      <c r="A15" s="8">
        <v>9</v>
      </c>
      <c r="B15" s="4" t="s">
        <v>19</v>
      </c>
      <c r="C15" s="20" t="s">
        <v>12</v>
      </c>
      <c r="D15" s="31">
        <v>0.8</v>
      </c>
      <c r="E15" s="31">
        <v>0.8</v>
      </c>
      <c r="F15" s="3">
        <f t="shared" si="0"/>
        <v>0.2</v>
      </c>
      <c r="G15" s="3">
        <f t="shared" si="1"/>
        <v>1</v>
      </c>
    </row>
    <row r="16" spans="1:7" ht="15" customHeight="1" x14ac:dyDescent="0.25">
      <c r="A16" s="8">
        <v>10</v>
      </c>
      <c r="B16" s="4" t="s">
        <v>20</v>
      </c>
      <c r="C16" s="20" t="s">
        <v>12</v>
      </c>
      <c r="D16" s="31">
        <v>0.8</v>
      </c>
      <c r="E16" s="31">
        <v>0.8</v>
      </c>
      <c r="F16" s="3">
        <f t="shared" si="0"/>
        <v>0.2</v>
      </c>
      <c r="G16" s="3">
        <f t="shared" si="1"/>
        <v>1</v>
      </c>
    </row>
    <row r="17" spans="1:7" ht="15" customHeight="1" x14ac:dyDescent="0.25">
      <c r="A17" s="8">
        <v>11</v>
      </c>
      <c r="B17" s="4" t="s">
        <v>21</v>
      </c>
      <c r="C17" s="20" t="s">
        <v>11</v>
      </c>
      <c r="D17" s="31">
        <v>3</v>
      </c>
      <c r="E17" s="31">
        <v>3</v>
      </c>
      <c r="F17" s="3">
        <f t="shared" si="0"/>
        <v>0.75</v>
      </c>
      <c r="G17" s="3">
        <f t="shared" si="1"/>
        <v>3.75</v>
      </c>
    </row>
    <row r="18" spans="1:7" ht="7.5" customHeight="1" x14ac:dyDescent="0.25">
      <c r="A18" s="8"/>
      <c r="B18" s="4"/>
      <c r="C18" s="3"/>
      <c r="D18" s="26"/>
      <c r="E18" s="31"/>
      <c r="F18" s="3"/>
      <c r="G18" s="3"/>
    </row>
    <row r="19" spans="1:7" ht="26.25" customHeight="1" x14ac:dyDescent="0.25">
      <c r="A19" s="35"/>
      <c r="B19" s="34" t="s">
        <v>48</v>
      </c>
      <c r="C19" s="3"/>
      <c r="D19" s="26"/>
      <c r="E19" s="31"/>
      <c r="F19" s="3"/>
      <c r="G19" s="3"/>
    </row>
    <row r="20" spans="1:7" ht="5.25" customHeight="1" x14ac:dyDescent="0.25">
      <c r="A20" s="8"/>
      <c r="B20" s="4"/>
      <c r="C20" s="3"/>
      <c r="D20" s="26"/>
      <c r="E20" s="31"/>
      <c r="F20" s="3"/>
      <c r="G20" s="3"/>
    </row>
    <row r="21" spans="1:7" ht="24.75" customHeight="1" x14ac:dyDescent="0.25">
      <c r="A21" s="8">
        <v>12</v>
      </c>
      <c r="B21" s="4" t="s">
        <v>22</v>
      </c>
      <c r="C21" s="21" t="s">
        <v>23</v>
      </c>
      <c r="D21" s="31">
        <v>6</v>
      </c>
      <c r="E21" s="31">
        <v>6</v>
      </c>
      <c r="F21" s="3">
        <f>SUM(E21*25%)</f>
        <v>1.5</v>
      </c>
      <c r="G21" s="3">
        <f>SUM(E21:F21)</f>
        <v>7.5</v>
      </c>
    </row>
    <row r="22" spans="1:7" ht="15" customHeight="1" x14ac:dyDescent="0.25">
      <c r="A22" s="8">
        <v>13</v>
      </c>
      <c r="B22" s="4" t="s">
        <v>24</v>
      </c>
      <c r="C22" s="20" t="s">
        <v>23</v>
      </c>
      <c r="D22" s="31">
        <v>6</v>
      </c>
      <c r="E22" s="31">
        <v>6</v>
      </c>
      <c r="F22" s="3">
        <f>SUM(E22*25%)</f>
        <v>1.5</v>
      </c>
      <c r="G22" s="3">
        <f>SUM(E22:F22)</f>
        <v>7.5</v>
      </c>
    </row>
    <row r="23" spans="1:7" ht="15.75" customHeight="1" x14ac:dyDescent="0.25">
      <c r="A23" s="10"/>
      <c r="B23" s="4"/>
      <c r="C23" s="3"/>
      <c r="D23" s="26"/>
      <c r="E23" s="31"/>
      <c r="F23" s="3"/>
      <c r="G23" s="3"/>
    </row>
    <row r="24" spans="1:7" ht="32.25" customHeight="1" x14ac:dyDescent="0.25">
      <c r="A24" s="35" t="s">
        <v>4</v>
      </c>
      <c r="B24" s="34" t="s">
        <v>5</v>
      </c>
      <c r="C24" s="3"/>
      <c r="D24" s="26"/>
      <c r="E24" s="31"/>
      <c r="F24" s="3"/>
      <c r="G24" s="3"/>
    </row>
    <row r="25" spans="1:7" ht="3" customHeight="1" x14ac:dyDescent="0.25">
      <c r="A25" s="8"/>
      <c r="B25" s="4"/>
      <c r="C25" s="3"/>
      <c r="D25" s="26"/>
      <c r="E25" s="31"/>
      <c r="F25" s="3"/>
      <c r="G25" s="3"/>
    </row>
    <row r="26" spans="1:7" ht="15" customHeight="1" x14ac:dyDescent="0.25">
      <c r="A26" s="8">
        <v>14</v>
      </c>
      <c r="B26" s="4" t="s">
        <v>25</v>
      </c>
      <c r="C26" s="20" t="s">
        <v>11</v>
      </c>
      <c r="D26" s="31">
        <v>1</v>
      </c>
      <c r="E26" s="31">
        <v>1</v>
      </c>
      <c r="F26" s="3">
        <f>SUM(E26*25%)</f>
        <v>0.25</v>
      </c>
      <c r="G26" s="3">
        <f>SUM(E26:F26)</f>
        <v>1.25</v>
      </c>
    </row>
    <row r="27" spans="1:7" ht="32.25" customHeight="1" x14ac:dyDescent="0.25">
      <c r="A27" s="8">
        <v>15</v>
      </c>
      <c r="B27" s="4" t="s">
        <v>56</v>
      </c>
      <c r="C27" s="20" t="s">
        <v>11</v>
      </c>
      <c r="D27" s="31">
        <v>1</v>
      </c>
      <c r="E27" s="31">
        <v>1</v>
      </c>
      <c r="F27" s="3">
        <f t="shared" ref="F27:F28" si="2">SUM(E27*25%)</f>
        <v>0.25</v>
      </c>
      <c r="G27" s="3">
        <f t="shared" ref="G27:G28" si="3">SUM(E27:F27)</f>
        <v>1.25</v>
      </c>
    </row>
    <row r="28" spans="1:7" ht="15" customHeight="1" x14ac:dyDescent="0.25">
      <c r="A28" s="8">
        <v>16</v>
      </c>
      <c r="B28" s="4" t="s">
        <v>26</v>
      </c>
      <c r="C28" s="20" t="s">
        <v>11</v>
      </c>
      <c r="D28" s="31">
        <v>1</v>
      </c>
      <c r="E28" s="31">
        <v>1</v>
      </c>
      <c r="F28" s="3">
        <f t="shared" si="2"/>
        <v>0.25</v>
      </c>
      <c r="G28" s="3">
        <f t="shared" si="3"/>
        <v>1.25</v>
      </c>
    </row>
    <row r="29" spans="1:7" ht="15.75" customHeight="1" x14ac:dyDescent="0.25">
      <c r="A29" s="10"/>
      <c r="B29" s="4"/>
      <c r="C29" s="3"/>
      <c r="D29" s="26"/>
      <c r="E29" s="31"/>
      <c r="F29" s="3"/>
      <c r="G29" s="3"/>
    </row>
    <row r="30" spans="1:7" ht="25.5" customHeight="1" x14ac:dyDescent="0.25">
      <c r="A30" s="35" t="s">
        <v>4</v>
      </c>
      <c r="B30" s="34" t="s">
        <v>7</v>
      </c>
      <c r="C30" s="3"/>
      <c r="D30" s="26"/>
      <c r="E30" s="31"/>
      <c r="F30" s="3"/>
      <c r="G30" s="3"/>
    </row>
    <row r="31" spans="1:7" ht="5.25" customHeight="1" x14ac:dyDescent="0.25">
      <c r="A31" s="8"/>
      <c r="B31" s="4"/>
      <c r="C31" s="3"/>
      <c r="D31" s="26"/>
      <c r="E31" s="31"/>
      <c r="F31" s="3"/>
      <c r="G31" s="3"/>
    </row>
    <row r="32" spans="1:7" ht="27.75" customHeight="1" x14ac:dyDescent="0.25">
      <c r="A32" s="8"/>
      <c r="B32" s="4" t="s">
        <v>57</v>
      </c>
      <c r="C32" s="6"/>
      <c r="D32" s="38"/>
      <c r="E32" s="31"/>
      <c r="F32" s="3"/>
      <c r="G32" s="3"/>
    </row>
    <row r="33" spans="1:7" ht="27.75" customHeight="1" x14ac:dyDescent="0.25">
      <c r="A33" s="8">
        <v>17</v>
      </c>
      <c r="B33" s="4" t="s">
        <v>45</v>
      </c>
      <c r="C33" s="20" t="s">
        <v>11</v>
      </c>
      <c r="D33" s="31">
        <v>10</v>
      </c>
      <c r="E33" s="31">
        <v>10</v>
      </c>
      <c r="F33" s="3">
        <f>SUM(E33*25%)</f>
        <v>2.5</v>
      </c>
      <c r="G33" s="3">
        <f>SUM(E33:F33)</f>
        <v>12.5</v>
      </c>
    </row>
    <row r="34" spans="1:7" ht="15" customHeight="1" x14ac:dyDescent="0.25">
      <c r="A34" s="8">
        <v>18</v>
      </c>
      <c r="B34" s="4" t="s">
        <v>27</v>
      </c>
      <c r="C34" s="20" t="s">
        <v>11</v>
      </c>
      <c r="D34" s="31">
        <v>15</v>
      </c>
      <c r="E34" s="31">
        <v>15</v>
      </c>
      <c r="F34" s="3">
        <f t="shared" ref="F34:F42" si="4">SUM(E34*25%)</f>
        <v>3.75</v>
      </c>
      <c r="G34" s="3">
        <f t="shared" ref="G34:G42" si="5">SUM(E34:F34)</f>
        <v>18.75</v>
      </c>
    </row>
    <row r="35" spans="1:7" ht="15" customHeight="1" x14ac:dyDescent="0.25">
      <c r="A35" s="8">
        <v>19</v>
      </c>
      <c r="B35" s="4" t="s">
        <v>88</v>
      </c>
      <c r="C35" s="20" t="s">
        <v>11</v>
      </c>
      <c r="D35" s="31">
        <v>25</v>
      </c>
      <c r="E35" s="31">
        <v>25</v>
      </c>
      <c r="F35" s="3">
        <f t="shared" si="4"/>
        <v>6.25</v>
      </c>
      <c r="G35" s="3">
        <f t="shared" si="5"/>
        <v>31.25</v>
      </c>
    </row>
    <row r="36" spans="1:7" ht="15" customHeight="1" x14ac:dyDescent="0.25">
      <c r="A36" s="8">
        <v>20</v>
      </c>
      <c r="B36" s="4" t="s">
        <v>59</v>
      </c>
      <c r="C36" s="20" t="s">
        <v>11</v>
      </c>
      <c r="D36" s="31">
        <v>30</v>
      </c>
      <c r="E36" s="31">
        <v>30</v>
      </c>
      <c r="F36" s="3">
        <f t="shared" si="4"/>
        <v>7.5</v>
      </c>
      <c r="G36" s="3">
        <f t="shared" si="5"/>
        <v>37.5</v>
      </c>
    </row>
    <row r="37" spans="1:7" ht="15" customHeight="1" x14ac:dyDescent="0.25">
      <c r="A37" s="8">
        <v>21</v>
      </c>
      <c r="B37" s="4" t="s">
        <v>58</v>
      </c>
      <c r="C37" s="20" t="s">
        <v>11</v>
      </c>
      <c r="D37" s="31">
        <v>30</v>
      </c>
      <c r="E37" s="31">
        <v>30</v>
      </c>
      <c r="F37" s="3">
        <f t="shared" si="4"/>
        <v>7.5</v>
      </c>
      <c r="G37" s="3">
        <f t="shared" si="5"/>
        <v>37.5</v>
      </c>
    </row>
    <row r="38" spans="1:7" ht="15" customHeight="1" x14ac:dyDescent="0.25">
      <c r="A38" s="8">
        <v>22</v>
      </c>
      <c r="B38" s="4" t="s">
        <v>60</v>
      </c>
      <c r="C38" s="20" t="s">
        <v>11</v>
      </c>
      <c r="D38" s="31">
        <v>30</v>
      </c>
      <c r="E38" s="31">
        <v>30</v>
      </c>
      <c r="F38" s="3">
        <f t="shared" si="4"/>
        <v>7.5</v>
      </c>
      <c r="G38" s="3">
        <f t="shared" si="5"/>
        <v>37.5</v>
      </c>
    </row>
    <row r="39" spans="1:7" ht="15" customHeight="1" x14ac:dyDescent="0.25">
      <c r="A39" s="8">
        <v>23</v>
      </c>
      <c r="B39" s="4" t="s">
        <v>61</v>
      </c>
      <c r="C39" s="20" t="s">
        <v>11</v>
      </c>
      <c r="D39" s="31">
        <v>30</v>
      </c>
      <c r="E39" s="31">
        <v>30</v>
      </c>
      <c r="F39" s="3">
        <f t="shared" si="4"/>
        <v>7.5</v>
      </c>
      <c r="G39" s="3">
        <f t="shared" si="5"/>
        <v>37.5</v>
      </c>
    </row>
    <row r="40" spans="1:7" ht="15" customHeight="1" x14ac:dyDescent="0.25">
      <c r="A40" s="8">
        <v>24</v>
      </c>
      <c r="B40" s="4" t="s">
        <v>75</v>
      </c>
      <c r="C40" s="20" t="s">
        <v>11</v>
      </c>
      <c r="D40" s="31">
        <v>10</v>
      </c>
      <c r="E40" s="31">
        <v>10</v>
      </c>
      <c r="F40" s="3">
        <f t="shared" si="4"/>
        <v>2.5</v>
      </c>
      <c r="G40" s="3">
        <f t="shared" si="5"/>
        <v>12.5</v>
      </c>
    </row>
    <row r="41" spans="1:7" ht="15" customHeight="1" x14ac:dyDescent="0.25">
      <c r="A41" s="8">
        <v>25</v>
      </c>
      <c r="B41" s="4" t="s">
        <v>76</v>
      </c>
      <c r="C41" s="20" t="s">
        <v>11</v>
      </c>
      <c r="D41" s="31">
        <v>10</v>
      </c>
      <c r="E41" s="31">
        <v>10</v>
      </c>
      <c r="F41" s="3">
        <f t="shared" si="4"/>
        <v>2.5</v>
      </c>
      <c r="G41" s="3">
        <f t="shared" si="5"/>
        <v>12.5</v>
      </c>
    </row>
    <row r="42" spans="1:7" ht="15" customHeight="1" x14ac:dyDescent="0.25">
      <c r="A42" s="8">
        <v>26</v>
      </c>
      <c r="B42" s="4" t="s">
        <v>77</v>
      </c>
      <c r="C42" s="20" t="s">
        <v>11</v>
      </c>
      <c r="D42" s="31">
        <v>1</v>
      </c>
      <c r="E42" s="31">
        <v>1</v>
      </c>
      <c r="F42" s="3">
        <f t="shared" si="4"/>
        <v>0.25</v>
      </c>
      <c r="G42" s="3">
        <f t="shared" si="5"/>
        <v>1.25</v>
      </c>
    </row>
    <row r="43" spans="1:7" ht="39" customHeight="1" x14ac:dyDescent="0.25">
      <c r="A43" s="10"/>
      <c r="B43" s="4" t="s">
        <v>49</v>
      </c>
      <c r="C43" s="3"/>
      <c r="D43" s="26"/>
      <c r="E43" s="31"/>
      <c r="F43" s="3"/>
      <c r="G43" s="3"/>
    </row>
    <row r="44" spans="1:7" ht="12.75" customHeight="1" x14ac:dyDescent="0.25">
      <c r="A44" s="8"/>
      <c r="B44" s="4"/>
      <c r="C44" s="3"/>
      <c r="D44" s="26"/>
      <c r="E44" s="31"/>
      <c r="F44" s="3"/>
      <c r="G44" s="3"/>
    </row>
    <row r="45" spans="1:7" ht="24" customHeight="1" x14ac:dyDescent="0.25">
      <c r="A45" s="35"/>
      <c r="B45" s="34" t="s">
        <v>62</v>
      </c>
      <c r="C45" s="3"/>
      <c r="D45" s="26"/>
      <c r="E45" s="31"/>
      <c r="F45" s="3"/>
      <c r="G45" s="3"/>
    </row>
    <row r="46" spans="1:7" ht="7.5" customHeight="1" x14ac:dyDescent="0.25">
      <c r="A46" s="8"/>
      <c r="B46" s="4"/>
      <c r="C46" s="3"/>
      <c r="D46" s="26"/>
      <c r="E46" s="31"/>
      <c r="F46" s="3"/>
      <c r="G46" s="3"/>
    </row>
    <row r="47" spans="1:7" ht="15" customHeight="1" x14ac:dyDescent="0.25">
      <c r="A47" s="8">
        <v>27</v>
      </c>
      <c r="B47" s="4" t="s">
        <v>28</v>
      </c>
      <c r="C47" s="20" t="s">
        <v>11</v>
      </c>
      <c r="D47" s="31">
        <v>8</v>
      </c>
      <c r="E47" s="31">
        <v>8</v>
      </c>
      <c r="F47" s="3">
        <f>SUM(E47*25%)</f>
        <v>2</v>
      </c>
      <c r="G47" s="3">
        <f>SUM(E47:F47)</f>
        <v>10</v>
      </c>
    </row>
    <row r="48" spans="1:7" ht="15" customHeight="1" x14ac:dyDescent="0.25">
      <c r="A48" s="8">
        <v>28</v>
      </c>
      <c r="B48" s="4" t="s">
        <v>29</v>
      </c>
      <c r="C48" s="20" t="s">
        <v>11</v>
      </c>
      <c r="D48" s="31">
        <v>0.8</v>
      </c>
      <c r="E48" s="31">
        <v>0.8</v>
      </c>
      <c r="F48" s="3">
        <f t="shared" ref="F48:F55" si="6">SUM(E48*25%)</f>
        <v>0.2</v>
      </c>
      <c r="G48" s="3">
        <f t="shared" ref="G48:G55" si="7">SUM(E48:F48)</f>
        <v>1</v>
      </c>
    </row>
    <row r="49" spans="1:7" ht="15" customHeight="1" x14ac:dyDescent="0.25">
      <c r="A49" s="8">
        <v>29</v>
      </c>
      <c r="B49" s="4" t="s">
        <v>30</v>
      </c>
      <c r="C49" s="20" t="s">
        <v>11</v>
      </c>
      <c r="D49" s="31">
        <v>6</v>
      </c>
      <c r="E49" s="31">
        <v>6</v>
      </c>
      <c r="F49" s="3">
        <f t="shared" si="6"/>
        <v>1.5</v>
      </c>
      <c r="G49" s="3">
        <f t="shared" si="7"/>
        <v>7.5</v>
      </c>
    </row>
    <row r="50" spans="1:7" ht="15" customHeight="1" x14ac:dyDescent="0.25">
      <c r="A50" s="8">
        <v>30</v>
      </c>
      <c r="B50" s="4" t="s">
        <v>31</v>
      </c>
      <c r="C50" s="20" t="s">
        <v>11</v>
      </c>
      <c r="D50" s="31">
        <v>3</v>
      </c>
      <c r="E50" s="31">
        <v>3</v>
      </c>
      <c r="F50" s="3">
        <f t="shared" si="6"/>
        <v>0.75</v>
      </c>
      <c r="G50" s="3">
        <f t="shared" si="7"/>
        <v>3.75</v>
      </c>
    </row>
    <row r="51" spans="1:7" ht="15" customHeight="1" x14ac:dyDescent="0.25">
      <c r="A51" s="8">
        <v>31</v>
      </c>
      <c r="B51" s="4" t="s">
        <v>21</v>
      </c>
      <c r="C51" s="20" t="s">
        <v>11</v>
      </c>
      <c r="D51" s="31">
        <v>4</v>
      </c>
      <c r="E51" s="31">
        <v>4</v>
      </c>
      <c r="F51" s="3">
        <f t="shared" si="6"/>
        <v>1</v>
      </c>
      <c r="G51" s="3">
        <f t="shared" si="7"/>
        <v>5</v>
      </c>
    </row>
    <row r="52" spans="1:7" ht="15" customHeight="1" x14ac:dyDescent="0.25">
      <c r="A52" s="8">
        <v>32</v>
      </c>
      <c r="B52" s="4" t="s">
        <v>32</v>
      </c>
      <c r="C52" s="20" t="s">
        <v>11</v>
      </c>
      <c r="D52" s="31">
        <v>0.1</v>
      </c>
      <c r="E52" s="31">
        <v>0.1</v>
      </c>
      <c r="F52" s="3">
        <f t="shared" si="6"/>
        <v>2.5000000000000001E-2</v>
      </c>
      <c r="G52" s="3">
        <f t="shared" si="7"/>
        <v>0.125</v>
      </c>
    </row>
    <row r="53" spans="1:7" ht="15" customHeight="1" x14ac:dyDescent="0.25">
      <c r="A53" s="8">
        <v>33</v>
      </c>
      <c r="B53" s="4" t="s">
        <v>63</v>
      </c>
      <c r="C53" s="20" t="s">
        <v>11</v>
      </c>
      <c r="D53" s="31">
        <v>6</v>
      </c>
      <c r="E53" s="31">
        <v>6</v>
      </c>
      <c r="F53" s="3">
        <f t="shared" si="6"/>
        <v>1.5</v>
      </c>
      <c r="G53" s="3">
        <f t="shared" si="7"/>
        <v>7.5</v>
      </c>
    </row>
    <row r="54" spans="1:7" ht="28.5" customHeight="1" x14ac:dyDescent="0.25">
      <c r="A54" s="8">
        <v>34</v>
      </c>
      <c r="B54" s="4" t="s">
        <v>33</v>
      </c>
      <c r="C54" s="20" t="s">
        <v>34</v>
      </c>
      <c r="D54" s="31">
        <v>5</v>
      </c>
      <c r="E54" s="31">
        <v>5</v>
      </c>
      <c r="F54" s="3">
        <f t="shared" si="6"/>
        <v>1.25</v>
      </c>
      <c r="G54" s="3">
        <f t="shared" si="7"/>
        <v>6.25</v>
      </c>
    </row>
    <row r="55" spans="1:7" ht="15" customHeight="1" x14ac:dyDescent="0.25">
      <c r="A55" s="8">
        <v>35</v>
      </c>
      <c r="B55" s="4" t="s">
        <v>35</v>
      </c>
      <c r="C55" s="20" t="s">
        <v>34</v>
      </c>
      <c r="D55" s="31">
        <v>5</v>
      </c>
      <c r="E55" s="31">
        <v>5</v>
      </c>
      <c r="F55" s="3">
        <f t="shared" si="6"/>
        <v>1.25</v>
      </c>
      <c r="G55" s="3">
        <f t="shared" si="7"/>
        <v>6.25</v>
      </c>
    </row>
    <row r="56" spans="1:7" ht="15.75" customHeight="1" x14ac:dyDescent="0.25">
      <c r="A56" s="9"/>
      <c r="B56" s="3"/>
      <c r="C56" s="3"/>
      <c r="D56" s="26"/>
      <c r="E56" s="31"/>
      <c r="F56" s="3"/>
      <c r="G56" s="3"/>
    </row>
    <row r="57" spans="1:7" ht="30.75" customHeight="1" x14ac:dyDescent="0.25">
      <c r="A57" s="35"/>
      <c r="B57" s="34" t="s">
        <v>64</v>
      </c>
      <c r="C57" s="3"/>
      <c r="D57" s="26"/>
      <c r="E57" s="31"/>
      <c r="F57" s="3"/>
      <c r="G57" s="3"/>
    </row>
    <row r="58" spans="1:7" ht="7.5" customHeight="1" x14ac:dyDescent="0.25">
      <c r="A58" s="8" t="s">
        <v>6</v>
      </c>
      <c r="B58" s="4"/>
      <c r="C58" s="3"/>
      <c r="D58" s="26"/>
      <c r="E58" s="31"/>
      <c r="F58" s="3"/>
      <c r="G58" s="3"/>
    </row>
    <row r="59" spans="1:7" ht="15" customHeight="1" x14ac:dyDescent="0.25">
      <c r="A59" s="8">
        <v>36</v>
      </c>
      <c r="B59" s="4" t="s">
        <v>36</v>
      </c>
      <c r="C59" s="20" t="s">
        <v>11</v>
      </c>
      <c r="D59" s="31">
        <v>3</v>
      </c>
      <c r="E59" s="31">
        <v>3</v>
      </c>
      <c r="F59" s="3">
        <f>SUM(E59*25%)</f>
        <v>0.75</v>
      </c>
      <c r="G59" s="3">
        <f>SUM(E59:F59)</f>
        <v>3.75</v>
      </c>
    </row>
    <row r="60" spans="1:7" ht="15" customHeight="1" x14ac:dyDescent="0.25">
      <c r="A60" s="8">
        <v>37</v>
      </c>
      <c r="B60" s="4" t="s">
        <v>37</v>
      </c>
      <c r="C60" s="20" t="s">
        <v>11</v>
      </c>
      <c r="D60" s="31">
        <v>3</v>
      </c>
      <c r="E60" s="31">
        <v>3</v>
      </c>
      <c r="F60" s="3">
        <f t="shared" ref="F60:F66" si="8">SUM(E60*25%)</f>
        <v>0.75</v>
      </c>
      <c r="G60" s="3">
        <f t="shared" ref="G60:G66" si="9">SUM(E60:F60)</f>
        <v>3.75</v>
      </c>
    </row>
    <row r="61" spans="1:7" ht="15" customHeight="1" x14ac:dyDescent="0.25">
      <c r="A61" s="8">
        <v>38</v>
      </c>
      <c r="B61" s="4" t="s">
        <v>38</v>
      </c>
      <c r="C61" s="20" t="s">
        <v>11</v>
      </c>
      <c r="D61" s="31">
        <v>0.8</v>
      </c>
      <c r="E61" s="31">
        <v>0.8</v>
      </c>
      <c r="F61" s="3">
        <f t="shared" si="8"/>
        <v>0.2</v>
      </c>
      <c r="G61" s="3">
        <f t="shared" si="9"/>
        <v>1</v>
      </c>
    </row>
    <row r="62" spans="1:7" ht="15" customHeight="1" x14ac:dyDescent="0.25">
      <c r="A62" s="8">
        <v>39</v>
      </c>
      <c r="B62" s="4" t="s">
        <v>39</v>
      </c>
      <c r="C62" s="37" t="s">
        <v>11</v>
      </c>
      <c r="D62" s="31">
        <v>8</v>
      </c>
      <c r="E62" s="31">
        <v>8</v>
      </c>
      <c r="F62" s="3">
        <f t="shared" si="8"/>
        <v>2</v>
      </c>
      <c r="G62" s="3">
        <f t="shared" si="9"/>
        <v>10</v>
      </c>
    </row>
    <row r="63" spans="1:7" ht="15" customHeight="1" x14ac:dyDescent="0.25">
      <c r="A63" s="8">
        <v>40</v>
      </c>
      <c r="B63" s="4" t="s">
        <v>65</v>
      </c>
      <c r="C63" s="20" t="s">
        <v>40</v>
      </c>
      <c r="D63" s="31">
        <v>1</v>
      </c>
      <c r="E63" s="31">
        <v>1</v>
      </c>
      <c r="F63" s="3">
        <f t="shared" si="8"/>
        <v>0.25</v>
      </c>
      <c r="G63" s="3">
        <f t="shared" si="9"/>
        <v>1.25</v>
      </c>
    </row>
    <row r="64" spans="1:7" ht="15" customHeight="1" x14ac:dyDescent="0.25">
      <c r="A64" s="8">
        <v>41</v>
      </c>
      <c r="B64" s="4" t="s">
        <v>41</v>
      </c>
      <c r="C64" s="20" t="s">
        <v>11</v>
      </c>
      <c r="D64" s="31">
        <v>0.8</v>
      </c>
      <c r="E64" s="31">
        <v>0.8</v>
      </c>
      <c r="F64" s="3">
        <f t="shared" si="8"/>
        <v>0.2</v>
      </c>
      <c r="G64" s="3">
        <f t="shared" si="9"/>
        <v>1</v>
      </c>
    </row>
    <row r="65" spans="1:7" ht="15" customHeight="1" x14ac:dyDescent="0.25">
      <c r="A65" s="8">
        <v>42</v>
      </c>
      <c r="B65" s="4" t="s">
        <v>87</v>
      </c>
      <c r="C65" s="20" t="s">
        <v>11</v>
      </c>
      <c r="D65" s="31">
        <v>0.8</v>
      </c>
      <c r="E65" s="31">
        <v>0.8</v>
      </c>
      <c r="F65" s="3">
        <f t="shared" si="8"/>
        <v>0.2</v>
      </c>
      <c r="G65" s="3">
        <f t="shared" si="9"/>
        <v>1</v>
      </c>
    </row>
    <row r="66" spans="1:7" ht="15" customHeight="1" x14ac:dyDescent="0.25">
      <c r="A66" s="8">
        <v>43</v>
      </c>
      <c r="B66" s="4" t="s">
        <v>42</v>
      </c>
      <c r="C66" s="20" t="s">
        <v>11</v>
      </c>
      <c r="D66" s="31">
        <v>0.1</v>
      </c>
      <c r="E66" s="31">
        <v>0.1</v>
      </c>
      <c r="F66" s="3">
        <f t="shared" si="8"/>
        <v>2.5000000000000001E-2</v>
      </c>
      <c r="G66" s="3">
        <f t="shared" si="9"/>
        <v>0.125</v>
      </c>
    </row>
    <row r="67" spans="1:7" ht="15.75" customHeight="1" x14ac:dyDescent="0.25">
      <c r="A67" s="9"/>
      <c r="B67" s="3"/>
      <c r="C67" s="3"/>
      <c r="D67" s="26"/>
      <c r="E67" s="31"/>
      <c r="F67" s="3"/>
      <c r="G67" s="3"/>
    </row>
    <row r="68" spans="1:7" ht="37.5" customHeight="1" x14ac:dyDescent="0.25">
      <c r="A68" s="35"/>
      <c r="B68" s="34" t="s">
        <v>50</v>
      </c>
      <c r="C68" s="3"/>
      <c r="D68" s="26"/>
      <c r="E68" s="31"/>
      <c r="F68" s="3"/>
      <c r="G68" s="3"/>
    </row>
    <row r="69" spans="1:7" ht="15" customHeight="1" x14ac:dyDescent="0.25">
      <c r="A69" s="8"/>
      <c r="B69" s="4"/>
      <c r="C69" s="3"/>
      <c r="D69" s="26"/>
      <c r="E69" s="31"/>
      <c r="F69" s="3"/>
      <c r="G69" s="3"/>
    </row>
    <row r="70" spans="1:7" ht="39.75" customHeight="1" x14ac:dyDescent="0.25">
      <c r="A70" s="8">
        <v>44</v>
      </c>
      <c r="B70" s="4" t="s">
        <v>43</v>
      </c>
      <c r="C70" s="20" t="s">
        <v>11</v>
      </c>
      <c r="D70" s="31">
        <v>16</v>
      </c>
      <c r="E70" s="31">
        <v>16</v>
      </c>
      <c r="F70" s="3">
        <f>SUM(E70*25%)</f>
        <v>4</v>
      </c>
      <c r="G70" s="3">
        <f>SUM(E70:F70)</f>
        <v>20</v>
      </c>
    </row>
    <row r="71" spans="1:7" ht="15" customHeight="1" x14ac:dyDescent="0.25">
      <c r="A71" s="8">
        <v>45</v>
      </c>
      <c r="B71" s="4" t="s">
        <v>29</v>
      </c>
      <c r="C71" s="20" t="s">
        <v>11</v>
      </c>
      <c r="D71" s="31">
        <v>4</v>
      </c>
      <c r="E71" s="31">
        <v>4</v>
      </c>
      <c r="F71" s="3">
        <f>SUM(E71*25%)</f>
        <v>1</v>
      </c>
      <c r="G71" s="3">
        <f>SUM(E71:F71)</f>
        <v>5</v>
      </c>
    </row>
    <row r="72" spans="1:7" ht="15" customHeight="1" x14ac:dyDescent="0.25">
      <c r="A72" s="8" t="s">
        <v>4</v>
      </c>
      <c r="B72" s="4"/>
      <c r="C72" s="3"/>
      <c r="D72" s="26"/>
      <c r="E72" s="31"/>
      <c r="F72" s="3"/>
      <c r="G72" s="3"/>
    </row>
    <row r="73" spans="1:7" ht="46.5" customHeight="1" x14ac:dyDescent="0.25">
      <c r="A73" s="35" t="s">
        <v>4</v>
      </c>
      <c r="B73" s="34" t="s">
        <v>51</v>
      </c>
      <c r="C73" s="3"/>
      <c r="D73" s="26"/>
      <c r="E73" s="31"/>
      <c r="F73" s="3"/>
      <c r="G73" s="3"/>
    </row>
    <row r="74" spans="1:7" ht="15" customHeight="1" x14ac:dyDescent="0.25">
      <c r="A74" s="8">
        <v>46</v>
      </c>
      <c r="B74" s="4" t="s">
        <v>44</v>
      </c>
      <c r="C74" s="20" t="s">
        <v>11</v>
      </c>
      <c r="D74" s="31">
        <v>24</v>
      </c>
      <c r="E74" s="31">
        <v>24</v>
      </c>
      <c r="F74" s="3">
        <f>SUM(E74*25%)</f>
        <v>6</v>
      </c>
      <c r="G74" s="3">
        <f>SUM(E74:F74)</f>
        <v>30</v>
      </c>
    </row>
    <row r="75" spans="1:7" ht="15" customHeight="1" x14ac:dyDescent="0.25">
      <c r="A75" s="8">
        <v>47</v>
      </c>
      <c r="B75" s="4" t="s">
        <v>89</v>
      </c>
      <c r="C75" s="20" t="s">
        <v>11</v>
      </c>
      <c r="D75" s="31">
        <v>25</v>
      </c>
      <c r="E75" s="31">
        <v>25</v>
      </c>
      <c r="F75" s="3">
        <f t="shared" ref="F75:F79" si="10">SUM(E75*25%)</f>
        <v>6.25</v>
      </c>
      <c r="G75" s="3">
        <f t="shared" ref="G75:G79" si="11">SUM(E75:F75)</f>
        <v>31.25</v>
      </c>
    </row>
    <row r="76" spans="1:7" ht="15" customHeight="1" x14ac:dyDescent="0.25">
      <c r="A76" s="8">
        <v>48</v>
      </c>
      <c r="B76" s="4" t="s">
        <v>90</v>
      </c>
      <c r="C76" s="20" t="s">
        <v>11</v>
      </c>
      <c r="D76" s="31">
        <v>28</v>
      </c>
      <c r="E76" s="31">
        <v>28</v>
      </c>
      <c r="F76" s="3">
        <f t="shared" si="10"/>
        <v>7</v>
      </c>
      <c r="G76" s="3">
        <f t="shared" si="11"/>
        <v>35</v>
      </c>
    </row>
    <row r="77" spans="1:7" ht="15" customHeight="1" x14ac:dyDescent="0.25">
      <c r="A77" s="8">
        <v>49</v>
      </c>
      <c r="B77" s="4" t="s">
        <v>66</v>
      </c>
      <c r="C77" s="20" t="s">
        <v>11</v>
      </c>
      <c r="D77" s="31">
        <v>32</v>
      </c>
      <c r="E77" s="31">
        <v>32</v>
      </c>
      <c r="F77" s="3">
        <f t="shared" si="10"/>
        <v>8</v>
      </c>
      <c r="G77" s="3">
        <f t="shared" si="11"/>
        <v>40</v>
      </c>
    </row>
    <row r="78" spans="1:7" ht="15" customHeight="1" x14ac:dyDescent="0.25">
      <c r="A78" s="8">
        <v>50</v>
      </c>
      <c r="B78" s="4" t="s">
        <v>67</v>
      </c>
      <c r="C78" s="20" t="s">
        <v>11</v>
      </c>
      <c r="D78" s="31">
        <v>34</v>
      </c>
      <c r="E78" s="31">
        <v>34</v>
      </c>
      <c r="F78" s="3">
        <f t="shared" si="10"/>
        <v>8.5</v>
      </c>
      <c r="G78" s="3">
        <f t="shared" si="11"/>
        <v>42.5</v>
      </c>
    </row>
    <row r="79" spans="1:7" ht="15" customHeight="1" x14ac:dyDescent="0.25">
      <c r="A79" s="8">
        <v>51</v>
      </c>
      <c r="B79" s="4" t="s">
        <v>68</v>
      </c>
      <c r="C79" s="20" t="s">
        <v>11</v>
      </c>
      <c r="D79" s="31">
        <v>34</v>
      </c>
      <c r="E79" s="31">
        <v>34</v>
      </c>
      <c r="F79" s="3">
        <f t="shared" si="10"/>
        <v>8.5</v>
      </c>
      <c r="G79" s="3">
        <f t="shared" si="11"/>
        <v>42.5</v>
      </c>
    </row>
    <row r="80" spans="1:7" ht="15" customHeight="1" x14ac:dyDescent="0.25">
      <c r="A80" s="8"/>
      <c r="B80" s="4"/>
      <c r="C80" s="3"/>
      <c r="D80" s="26"/>
      <c r="E80" s="31"/>
      <c r="F80" s="3"/>
      <c r="G80" s="3"/>
    </row>
    <row r="81" spans="1:7" ht="46.5" customHeight="1" x14ac:dyDescent="0.25">
      <c r="A81" s="35"/>
      <c r="B81" s="34" t="s">
        <v>52</v>
      </c>
      <c r="C81" s="3"/>
      <c r="D81" s="26"/>
      <c r="E81" s="31"/>
      <c r="F81" s="3"/>
      <c r="G81" s="3"/>
    </row>
    <row r="82" spans="1:7" ht="15" customHeight="1" x14ac:dyDescent="0.25">
      <c r="A82" s="8"/>
      <c r="B82" s="4"/>
      <c r="C82" s="3"/>
      <c r="D82" s="26"/>
      <c r="E82" s="31"/>
      <c r="F82" s="3"/>
      <c r="G82" s="3"/>
    </row>
    <row r="83" spans="1:7" ht="15" customHeight="1" x14ac:dyDescent="0.25">
      <c r="A83" s="8">
        <v>52</v>
      </c>
      <c r="B83" s="4" t="s">
        <v>44</v>
      </c>
      <c r="C83" s="20" t="s">
        <v>11</v>
      </c>
      <c r="D83" s="31">
        <v>24</v>
      </c>
      <c r="E83" s="31">
        <v>24</v>
      </c>
      <c r="F83" s="3">
        <f>SUM(E83*25%)</f>
        <v>6</v>
      </c>
      <c r="G83" s="3">
        <f>SUM(E83:F83)</f>
        <v>30</v>
      </c>
    </row>
    <row r="84" spans="1:7" ht="15" customHeight="1" x14ac:dyDescent="0.25">
      <c r="A84" s="8">
        <v>53</v>
      </c>
      <c r="B84" s="4" t="s">
        <v>93</v>
      </c>
      <c r="C84" s="20" t="s">
        <v>11</v>
      </c>
      <c r="D84" s="31">
        <v>26</v>
      </c>
      <c r="E84" s="31">
        <v>26</v>
      </c>
      <c r="F84" s="3">
        <f t="shared" ref="F84:F91" si="12">SUM(E84*25%)</f>
        <v>6.5</v>
      </c>
      <c r="G84" s="3">
        <f t="shared" ref="G84:G91" si="13">SUM(E84:F84)</f>
        <v>32.5</v>
      </c>
    </row>
    <row r="85" spans="1:7" ht="15" customHeight="1" x14ac:dyDescent="0.25">
      <c r="A85" s="8">
        <v>54</v>
      </c>
      <c r="B85" s="4" t="s">
        <v>66</v>
      </c>
      <c r="C85" s="20" t="s">
        <v>11</v>
      </c>
      <c r="D85" s="31">
        <v>29</v>
      </c>
      <c r="E85" s="31">
        <v>29</v>
      </c>
      <c r="F85" s="3">
        <f t="shared" si="12"/>
        <v>7.25</v>
      </c>
      <c r="G85" s="3">
        <f t="shared" si="13"/>
        <v>36.25</v>
      </c>
    </row>
    <row r="86" spans="1:7" ht="15" customHeight="1" x14ac:dyDescent="0.25">
      <c r="A86" s="8">
        <v>55</v>
      </c>
      <c r="B86" s="4" t="s">
        <v>69</v>
      </c>
      <c r="C86" s="20" t="s">
        <v>11</v>
      </c>
      <c r="D86" s="31">
        <v>30</v>
      </c>
      <c r="E86" s="31">
        <v>30</v>
      </c>
      <c r="F86" s="3">
        <f t="shared" si="12"/>
        <v>7.5</v>
      </c>
      <c r="G86" s="3">
        <f t="shared" si="13"/>
        <v>37.5</v>
      </c>
    </row>
    <row r="87" spans="1:7" ht="15" customHeight="1" x14ac:dyDescent="0.25">
      <c r="A87" s="8">
        <v>56</v>
      </c>
      <c r="B87" s="4" t="s">
        <v>94</v>
      </c>
      <c r="C87" s="20" t="s">
        <v>11</v>
      </c>
      <c r="D87" s="31">
        <v>35</v>
      </c>
      <c r="E87" s="31">
        <v>35</v>
      </c>
      <c r="F87" s="3">
        <f t="shared" si="12"/>
        <v>8.75</v>
      </c>
      <c r="G87" s="3">
        <f t="shared" si="13"/>
        <v>43.75</v>
      </c>
    </row>
    <row r="88" spans="1:7" x14ac:dyDescent="0.25">
      <c r="A88" s="8">
        <v>57</v>
      </c>
      <c r="B88" s="4" t="s">
        <v>70</v>
      </c>
      <c r="C88" s="20" t="s">
        <v>11</v>
      </c>
      <c r="D88" s="31">
        <v>35</v>
      </c>
      <c r="E88" s="31">
        <v>35</v>
      </c>
      <c r="F88" s="3">
        <f t="shared" si="12"/>
        <v>8.75</v>
      </c>
      <c r="G88" s="3">
        <f t="shared" si="13"/>
        <v>43.75</v>
      </c>
    </row>
    <row r="89" spans="1:7" ht="15" customHeight="1" x14ac:dyDescent="0.25">
      <c r="A89" s="8">
        <v>58</v>
      </c>
      <c r="B89" s="4" t="s">
        <v>71</v>
      </c>
      <c r="C89" s="20" t="s">
        <v>11</v>
      </c>
      <c r="D89" s="31">
        <v>35</v>
      </c>
      <c r="E89" s="31">
        <v>35</v>
      </c>
      <c r="F89" s="3">
        <f t="shared" si="12"/>
        <v>8.75</v>
      </c>
      <c r="G89" s="3">
        <f t="shared" si="13"/>
        <v>43.75</v>
      </c>
    </row>
    <row r="90" spans="1:7" ht="15" customHeight="1" x14ac:dyDescent="0.25">
      <c r="A90" s="8">
        <v>59</v>
      </c>
      <c r="B90" s="4" t="s">
        <v>72</v>
      </c>
      <c r="C90" s="20" t="s">
        <v>11</v>
      </c>
      <c r="D90" s="31">
        <v>35</v>
      </c>
      <c r="E90" s="31">
        <v>35</v>
      </c>
      <c r="F90" s="3">
        <f t="shared" si="12"/>
        <v>8.75</v>
      </c>
      <c r="G90" s="3">
        <f t="shared" si="13"/>
        <v>43.75</v>
      </c>
    </row>
    <row r="91" spans="1:7" ht="15" customHeight="1" x14ac:dyDescent="0.25">
      <c r="A91" s="8">
        <v>60</v>
      </c>
      <c r="B91" s="4" t="s">
        <v>73</v>
      </c>
      <c r="C91" s="20" t="s">
        <v>11</v>
      </c>
      <c r="D91" s="31">
        <v>35</v>
      </c>
      <c r="E91" s="31">
        <v>35</v>
      </c>
      <c r="F91" s="3">
        <f t="shared" si="12"/>
        <v>8.75</v>
      </c>
      <c r="G91" s="3">
        <f t="shared" si="13"/>
        <v>43.75</v>
      </c>
    </row>
    <row r="92" spans="1:7" ht="27" customHeight="1" x14ac:dyDescent="0.25">
      <c r="A92" s="12"/>
      <c r="B92" s="4" t="s">
        <v>74</v>
      </c>
      <c r="C92" s="3"/>
      <c r="D92" s="26"/>
      <c r="E92" s="31"/>
      <c r="F92" s="3"/>
      <c r="G92" s="3"/>
    </row>
    <row r="93" spans="1:7" ht="15" customHeight="1" x14ac:dyDescent="0.25">
      <c r="A93" s="2"/>
      <c r="B93" s="1"/>
      <c r="E93" s="32"/>
      <c r="F93" s="3"/>
      <c r="G93" s="3"/>
    </row>
    <row r="94" spans="1:7" ht="21.75" customHeight="1" x14ac:dyDescent="0.25">
      <c r="A94" s="35"/>
      <c r="B94" s="34" t="s">
        <v>8</v>
      </c>
      <c r="C94" s="3"/>
      <c r="D94" s="26"/>
      <c r="E94" s="31"/>
      <c r="F94" s="3"/>
      <c r="G94" s="3"/>
    </row>
    <row r="95" spans="1:7" ht="15" customHeight="1" x14ac:dyDescent="0.25">
      <c r="A95" s="8">
        <v>61</v>
      </c>
      <c r="B95" s="4" t="s">
        <v>54</v>
      </c>
      <c r="C95" s="20" t="s">
        <v>55</v>
      </c>
      <c r="D95" s="31">
        <v>5</v>
      </c>
      <c r="E95" s="31">
        <v>5</v>
      </c>
      <c r="F95" s="3">
        <f>SUM(E95*25%)</f>
        <v>1.25</v>
      </c>
      <c r="G95" s="3">
        <f>SUM(E95:F95)</f>
        <v>6.25</v>
      </c>
    </row>
    <row r="96" spans="1:7" ht="15" customHeight="1" x14ac:dyDescent="0.25">
      <c r="A96" s="22"/>
      <c r="B96" s="13"/>
      <c r="C96" s="14"/>
      <c r="D96" s="14"/>
      <c r="E96" s="14"/>
      <c r="F96" s="27"/>
      <c r="G96" s="27"/>
    </row>
    <row r="97" spans="1:7" ht="15" customHeight="1" x14ac:dyDescent="0.25">
      <c r="A97" s="17"/>
      <c r="B97" s="15" t="s">
        <v>84</v>
      </c>
      <c r="C97" s="16"/>
      <c r="D97" s="16"/>
      <c r="E97" s="36">
        <f>SUM(E95+E91+E90+E89+E88+E87+E86+E85+E84+E83+E79+E78+E77+E76+E75+E74+E71+E70+E66+E65+E64+E63+E62+E61+E60+E59+E55+E54+E53+E52+E51+E50+E49+E48+E47+E42+E41+E40+E39+E38+E37+E36+E35+E34+E33+E28+E27+E26+E22+E21+E17+E16+E15+E14+E13+E12+E11+E10+E9+E8+E7)</f>
        <v>773.79999999999984</v>
      </c>
      <c r="F97" s="28"/>
      <c r="G97" s="28"/>
    </row>
    <row r="98" spans="1:7" ht="15.75" customHeight="1" x14ac:dyDescent="0.25">
      <c r="A98" s="5"/>
      <c r="B98" s="23" t="s">
        <v>9</v>
      </c>
      <c r="C98" s="24"/>
      <c r="D98" s="24"/>
      <c r="E98" s="30"/>
      <c r="F98" s="29">
        <v>193.45</v>
      </c>
      <c r="G98" s="29"/>
    </row>
    <row r="99" spans="1:7" ht="15.75" customHeight="1" x14ac:dyDescent="0.25">
      <c r="A99" s="5"/>
      <c r="B99" s="23" t="s">
        <v>85</v>
      </c>
      <c r="C99" s="24"/>
      <c r="D99" s="24"/>
      <c r="E99" s="30"/>
      <c r="F99" s="29"/>
      <c r="G99" s="29">
        <v>967.25</v>
      </c>
    </row>
    <row r="100" spans="1:7" ht="12.75" customHeight="1" x14ac:dyDescent="0.25"/>
    <row r="101" spans="1:7" hidden="1" x14ac:dyDescent="0.25"/>
    <row r="102" spans="1:7" x14ac:dyDescent="0.25">
      <c r="A102" s="11" t="s">
        <v>78</v>
      </c>
    </row>
    <row r="104" spans="1:7" ht="37.5" customHeight="1" x14ac:dyDescent="0.25">
      <c r="A104" s="40" t="s">
        <v>80</v>
      </c>
      <c r="B104" s="40"/>
      <c r="C104" s="40"/>
      <c r="D104" s="40"/>
      <c r="E104" s="40"/>
    </row>
    <row r="105" spans="1:7" x14ac:dyDescent="0.25">
      <c r="A105" t="s">
        <v>79</v>
      </c>
    </row>
    <row r="109" spans="1:7" x14ac:dyDescent="0.25">
      <c r="C109" t="s">
        <v>81</v>
      </c>
    </row>
    <row r="111" spans="1:7" x14ac:dyDescent="0.25">
      <c r="C111" t="s">
        <v>82</v>
      </c>
    </row>
    <row r="112" spans="1:7" x14ac:dyDescent="0.25">
      <c r="C112" t="s">
        <v>83</v>
      </c>
    </row>
    <row r="114" spans="1:1" x14ac:dyDescent="0.25">
      <c r="A114" t="s">
        <v>92</v>
      </c>
    </row>
  </sheetData>
  <mergeCells count="2">
    <mergeCell ref="A1:E1"/>
    <mergeCell ref="A104:E104"/>
  </mergeCells>
  <phoneticPr fontId="4" type="noConversion"/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 Blečić</dc:creator>
  <cp:lastModifiedBy>Korisnik</cp:lastModifiedBy>
  <cp:lastPrinted>2026-09-24T08:21:48Z</cp:lastPrinted>
  <dcterms:created xsi:type="dcterms:W3CDTF">2020-09-11T06:12:29Z</dcterms:created>
  <dcterms:modified xsi:type="dcterms:W3CDTF">2026-09-25T12:57:34Z</dcterms:modified>
</cp:coreProperties>
</file>